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4\2da\"/>
    </mc:Choice>
  </mc:AlternateContent>
  <bookViews>
    <workbookView xWindow="0" yWindow="0" windowWidth="24000" windowHeight="973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E41" i="1"/>
  <c r="E60" i="1" s="1"/>
  <c r="D41" i="1"/>
  <c r="C41" i="1"/>
  <c r="B41" i="1"/>
  <c r="F34" i="1"/>
  <c r="E34" i="1"/>
  <c r="D34" i="1"/>
  <c r="C34" i="1"/>
  <c r="C37" i="1" s="1"/>
  <c r="B34" i="1"/>
  <c r="F32" i="1"/>
  <c r="E32" i="1"/>
  <c r="D32" i="1"/>
  <c r="C32" i="1"/>
  <c r="B32" i="1"/>
  <c r="F25" i="1"/>
  <c r="F37" i="1" s="1"/>
  <c r="E25" i="1"/>
  <c r="E37" i="1" s="1"/>
  <c r="D25" i="1"/>
  <c r="C25" i="1"/>
  <c r="B25" i="1"/>
  <c r="B37" i="1" s="1"/>
  <c r="F13" i="1"/>
  <c r="E13" i="1"/>
  <c r="D13" i="1"/>
  <c r="C13" i="1"/>
  <c r="B13" i="1"/>
  <c r="F60" i="1" l="1"/>
  <c r="F65" i="1" s="1"/>
  <c r="E65" i="1"/>
  <c r="C60" i="1"/>
  <c r="C65" i="1" s="1"/>
  <c r="B60" i="1"/>
  <c r="B65" i="1"/>
  <c r="G38" i="1"/>
  <c r="D37" i="1"/>
  <c r="D60" i="1"/>
  <c r="D65" i="1" l="1"/>
</calcChain>
</file>

<file path=xl/sharedStrings.xml><?xml version="1.0" encoding="utf-8"?>
<sst xmlns="http://schemas.openxmlformats.org/spreadsheetml/2006/main" count="77" uniqueCount="77">
  <si>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</si>
  <si>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</si>
  <si>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</si>
  <si>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</si>
  <si>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</si>
  <si>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</si>
  <si>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</si>
  <si>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</si>
  <si>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</si>
  <si>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</si>
  <si>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</si>
  <si>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</si>
  <si>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</si>
  <si>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</si>
  <si>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</si>
  <si>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</si>
  <si>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</si>
  <si>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</si>
  <si>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</si>
  <si>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</si>
  <si>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</si>
  <si>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</si>
  <si>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</si>
  <si>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</si>
  <si>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</si>
  <si>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</si>
  <si>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</si>
  <si>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</si>
  <si>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</si>
  <si>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</si>
  <si>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</si>
  <si>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</si>
  <si>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</si>
  <si>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</si>
  <si>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</si>
  <si>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</si>
  <si>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</si>
  <si>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</si>
  <si>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</si>
  <si>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</si>
  <si>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</si>
  <si>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</si>
  <si>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</si>
  <si>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</si>
  <si>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</si>
  <si>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</si>
  <si>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</si>
  <si>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</si>
  <si>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</si>
  <si>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</si>
  <si>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</si>
  <si>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</si>
  <si>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</si>
  <si>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</si>
  <si>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</si>
  <si>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</si>
  <si>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</si>
  <si>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</si>
  <si>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</si>
  <si>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</si>
  <si>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</si>
  <si>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</si>
  <si>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</si>
  <si>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</si>
  <si>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</si>
  <si>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</si>
  <si>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</si>
  <si>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</si>
  <si>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</si>
  <si>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</si>
  <si>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</si>
  <si>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UNIVERSIDAD TECNOLOGICA DE SAN MIGUEL ALLENDE
Estado Analítico de Ingresos Detallado - LDF
al 30 de Junio de 2014
PESOS</t>
  </si>
  <si>
    <t>Bajo protesta de decir verdad declaramos que los Estados Financieros y sus Notas son razonablemente correctos y responsabilidad del emisor</t>
  </si>
  <si>
    <t>Sofía Ayala Rodriguez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</si>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</sst>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_-* #,##0.00_-;\-* #,##0.00_-;_-* &quot;-&quot;??_-;_-@_-"/>
    <numFmt numFmtId="168" formatCode="General_)"/>
  </numFmts>
  <fonts count="9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6" fillId="0" borderId="0"/>
    <xf numFmtId="0" fontId="1" fillId="0" borderId="0"/>
    <xf numFmtId="167" fontId="1" fillId="0" borderId="0" applyFont="0" applyFill="0" applyBorder="0" applyAlignment="0" applyProtection="0"/>
    <xf numFmtId="168" fontId="6" fillId="0" borderId="0"/>
  </cellStyleXfs>
  <cellXfs count="44">
    <xf numFmtId="0" fontId="0" fillId="0" borderId="0" xfId="0"/>
    <xf numFmtId="0" fontId="3" fillId="0" borderId="0" xfId="0" applyFont="1"/>
    <xf numFmtId="0" fontId="2" fillId="2" borderId="0" xfId="0" applyFont="1" applyFill="1" applyBorder="1" applyAlignment="1">
      <alignment horizontal="center" vertical="center"/>
    </xf>
    <xf numFmtId="0" fontId="4" fillId="2" borderId="4" xfId="0" applyFont="1" applyFill="1" applyBorder="1"/>
    <xf numFmtId="0" fontId="2" fillId="2" borderId="5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/>
    </xf>
    <xf numFmtId="4" fontId="3" fillId="0" borderId="4" xfId="0" applyNumberFormat="1" applyFont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4" fontId="3" fillId="0" borderId="6" xfId="0" applyNumberFormat="1" applyFont="1" applyBorder="1" applyAlignment="1">
      <alignment vertical="center"/>
    </xf>
    <xf numFmtId="0" fontId="3" fillId="0" borderId="6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indent="2"/>
    </xf>
    <xf numFmtId="4" fontId="5" fillId="0" borderId="6" xfId="0" applyNumberFormat="1" applyFont="1" applyBorder="1" applyAlignment="1">
      <alignment vertical="center"/>
    </xf>
    <xf numFmtId="4" fontId="3" fillId="3" borderId="6" xfId="0" applyNumberFormat="1" applyFont="1" applyFill="1" applyBorder="1" applyAlignment="1">
      <alignment vertical="center"/>
    </xf>
    <xf numFmtId="0" fontId="3" fillId="0" borderId="6" xfId="0" applyFont="1" applyBorder="1" applyAlignment="1">
      <alignment horizontal="justify" vertical="center"/>
    </xf>
    <xf numFmtId="0" fontId="3" fillId="0" borderId="6" xfId="0" applyFont="1" applyBorder="1" applyAlignment="1">
      <alignment horizontal="left" vertical="center" wrapText="1" indent="2"/>
    </xf>
    <xf numFmtId="0" fontId="5" fillId="0" borderId="6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justify" vertical="center"/>
    </xf>
    <xf numFmtId="4" fontId="3" fillId="0" borderId="5" xfId="0" applyNumberFormat="1" applyFont="1" applyBorder="1" applyAlignment="1">
      <alignment vertical="center"/>
    </xf>
    <xf numFmtId="0" fontId="3" fillId="0" borderId="0" xfId="1" applyProtection="1">
      <protection locked="0"/>
    </xf>
    <xf numFmtId="0" fontId="3" fillId="0" borderId="0" xfId="1"/>
    <xf numFmtId="0" fontId="4" fillId="0" borderId="0" xfId="1" applyFont="1"/>
    <xf numFmtId="4" fontId="5" fillId="4" borderId="6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8" fillId="0" borderId="0" xfId="3" applyFont="1" applyAlignment="1">
      <alignment horizontal="center"/>
    </xf>
    <xf numFmtId="0" fontId="6" fillId="5" borderId="0" xfId="3" applyFont="1" applyFill="1" applyBorder="1" applyAlignment="1" applyProtection="1">
      <alignment horizontal="center" vertical="top" wrapText="1"/>
      <protection locked="0"/>
    </xf>
    <xf numFmtId="0" fontId="8" fillId="5" borderId="0" xfId="3" applyFont="1" applyFill="1" applyBorder="1"/>
    <xf numFmtId="0" fontId="6" fillId="5" borderId="0" xfId="3" applyFont="1" applyFill="1" applyBorder="1" applyAlignment="1">
      <alignment vertical="top"/>
    </xf>
    <xf numFmtId="0" fontId="6" fillId="5" borderId="0" xfId="3" applyFont="1" applyFill="1" applyBorder="1"/>
    <xf numFmtId="167" fontId="6" fillId="5" borderId="0" xfId="4" applyFont="1" applyFill="1" applyBorder="1"/>
    <xf numFmtId="0" fontId="6" fillId="5" borderId="0" xfId="3" applyFont="1" applyFill="1" applyBorder="1" applyAlignment="1">
      <alignment vertical="center"/>
    </xf>
    <xf numFmtId="0" fontId="8" fillId="5" borderId="8" xfId="3" applyFont="1" applyFill="1" applyBorder="1" applyAlignment="1" applyProtection="1">
      <protection locked="0"/>
    </xf>
    <xf numFmtId="0" fontId="8" fillId="5" borderId="0" xfId="3" applyFont="1" applyFill="1" applyBorder="1" applyAlignment="1" applyProtection="1">
      <protection locked="0"/>
    </xf>
    <xf numFmtId="0" fontId="8" fillId="5" borderId="0" xfId="3" applyFont="1" applyFill="1" applyBorder="1" applyAlignment="1"/>
    <xf numFmtId="0" fontId="6" fillId="5" borderId="0" xfId="3" applyFont="1" applyFill="1" applyBorder="1" applyAlignment="1">
      <alignment vertical="top" wrapText="1"/>
    </xf>
    <xf numFmtId="0" fontId="7" fillId="5" borderId="0" xfId="3" applyFont="1" applyFill="1" applyBorder="1" applyAlignment="1">
      <alignment horizontal="left" vertical="top" wrapText="1"/>
    </xf>
    <xf numFmtId="0" fontId="6" fillId="5" borderId="8" xfId="3" applyFont="1" applyFill="1" applyBorder="1" applyAlignment="1" applyProtection="1">
      <alignment horizontal="center" vertical="top"/>
      <protection locked="0"/>
    </xf>
    <xf numFmtId="0" fontId="8" fillId="5" borderId="7" xfId="3" applyFont="1" applyFill="1" applyBorder="1" applyAlignment="1" applyProtection="1">
      <alignment horizontal="center"/>
      <protection locked="0"/>
    </xf>
    <xf numFmtId="0" fontId="8" fillId="0" borderId="7" xfId="3" applyFont="1" applyBorder="1" applyAlignment="1">
      <alignment horizontal="center"/>
    </xf>
    <xf numFmtId="0" fontId="8" fillId="0" borderId="0" xfId="3" applyFont="1" applyBorder="1" applyAlignment="1">
      <alignment horizontal="center"/>
    </xf>
  </cellXfs>
  <cellStyles count="6">
    <cellStyle name="=C:\WINNT\SYSTEM32\COMMAND.COM" xfId="5"/>
    <cellStyle name="Millares 2" xfId="4"/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showGridLines="0" tabSelected="1" view="pageBreakPreview" topLeftCell="A34" zoomScale="60" zoomScaleNormal="85" workbookViewId="0">
      <selection activeCell="J57" sqref="J57"/>
    </sheetView>
  </sheetViews>
  <sheetFormatPr baseColWidth="10" defaultRowHeight="11.25" x14ac:dyDescent="0.2"/>
  <cols>
    <col min="1" max="1" width="90.83203125" style="1" customWidth="1"/>
    <col min="2" max="4" width="16.83203125" style="1" customWidth="1"/>
    <col min="5" max="5" width="21.83203125" style="1" customWidth="1"/>
    <col min="6" max="7" width="16.83203125" style="1" customWidth="1"/>
    <col min="8" max="16384" width="12" style="1"/>
  </cols>
  <sheetData>
    <row r="1" spans="1:7" ht="45.95" customHeight="1" x14ac:dyDescent="0.2">
      <c r="A1" s="24" t="s">
        <v>71</v>
      </c>
      <c r="B1" s="25"/>
      <c r="C1" s="25"/>
      <c r="D1" s="25"/>
      <c r="E1" s="25"/>
      <c r="F1" s="25"/>
      <c r="G1" s="26"/>
    </row>
    <row r="2" spans="1:7" x14ac:dyDescent="0.2">
      <c r="A2" s="2"/>
      <c r="B2" s="27" t="s">
        <v>0</v>
      </c>
      <c r="C2" s="27"/>
      <c r="D2" s="27"/>
      <c r="E2" s="27"/>
      <c r="F2" s="27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>
        <f>B6+C6</f>
        <v>0</v>
      </c>
      <c r="E6" s="10"/>
      <c r="F6" s="10"/>
      <c r="G6" s="10">
        <f>F6-B6</f>
        <v>0</v>
      </c>
    </row>
    <row r="7" spans="1:7" x14ac:dyDescent="0.2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11</v>
      </c>
      <c r="B8" s="10"/>
      <c r="C8" s="10"/>
      <c r="D8" s="10">
        <f t="shared" si="0"/>
        <v>0</v>
      </c>
      <c r="E8" s="10"/>
      <c r="F8" s="10"/>
      <c r="G8" s="10">
        <f t="shared" si="1"/>
        <v>0</v>
      </c>
    </row>
    <row r="9" spans="1:7" x14ac:dyDescent="0.2">
      <c r="A9" s="11" t="s">
        <v>12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7" x14ac:dyDescent="0.2">
      <c r="A10" s="11" t="s">
        <v>13</v>
      </c>
      <c r="B10" s="10">
        <v>48152</v>
      </c>
      <c r="C10" s="10">
        <v>0</v>
      </c>
      <c r="D10" s="10">
        <f t="shared" si="0"/>
        <v>48152</v>
      </c>
      <c r="E10" s="10">
        <v>0</v>
      </c>
      <c r="F10" s="10">
        <v>0</v>
      </c>
      <c r="G10" s="10">
        <f t="shared" si="1"/>
        <v>-48152</v>
      </c>
    </row>
    <row r="11" spans="1:7" x14ac:dyDescent="0.2">
      <c r="A11" s="11" t="s">
        <v>14</v>
      </c>
      <c r="B11" s="10">
        <v>74220</v>
      </c>
      <c r="C11" s="10">
        <v>0</v>
      </c>
      <c r="D11" s="10">
        <f t="shared" si="0"/>
        <v>74220</v>
      </c>
      <c r="E11" s="10">
        <v>0</v>
      </c>
      <c r="F11" s="10">
        <v>0</v>
      </c>
      <c r="G11" s="10">
        <f t="shared" si="1"/>
        <v>-74220</v>
      </c>
    </row>
    <row r="12" spans="1:7" x14ac:dyDescent="0.2">
      <c r="A12" s="11" t="s">
        <v>15</v>
      </c>
      <c r="B12" s="10">
        <v>480000</v>
      </c>
      <c r="C12" s="10">
        <v>0</v>
      </c>
      <c r="D12" s="10">
        <f t="shared" si="0"/>
        <v>480000</v>
      </c>
      <c r="E12" s="10">
        <v>0</v>
      </c>
      <c r="F12" s="10">
        <v>0</v>
      </c>
      <c r="G12" s="10">
        <f t="shared" si="1"/>
        <v>-480000</v>
      </c>
    </row>
    <row r="13" spans="1:7" x14ac:dyDescent="0.2">
      <c r="A13" s="11" t="s">
        <v>16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2" t="s">
        <v>17</v>
      </c>
      <c r="B14" s="10"/>
      <c r="C14" s="10"/>
      <c r="D14" s="10">
        <f t="shared" si="0"/>
        <v>0</v>
      </c>
      <c r="E14" s="10"/>
      <c r="F14" s="10"/>
      <c r="G14" s="10">
        <f t="shared" ref="G14:G24" si="3">F14-B14</f>
        <v>0</v>
      </c>
    </row>
    <row r="15" spans="1:7" x14ac:dyDescent="0.2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34</v>
      </c>
      <c r="B31" s="10">
        <v>16587038.279999999</v>
      </c>
      <c r="C31" s="10">
        <v>0</v>
      </c>
      <c r="D31" s="10">
        <f t="shared" si="0"/>
        <v>16587038.279999999</v>
      </c>
      <c r="E31" s="10">
        <v>0</v>
      </c>
      <c r="F31" s="10">
        <v>0</v>
      </c>
      <c r="G31" s="10">
        <f t="shared" si="5"/>
        <v>-16587038.279999999</v>
      </c>
    </row>
    <row r="32" spans="1:7" x14ac:dyDescent="0.2">
      <c r="A32" s="11" t="s">
        <v>35</v>
      </c>
      <c r="B32" s="10">
        <f>SUM(B33)</f>
        <v>0</v>
      </c>
      <c r="C32" s="10">
        <f t="shared" ref="C32:G32" si="6">SUM(C33)</f>
        <v>0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</row>
    <row r="33" spans="1:7" x14ac:dyDescent="0.2">
      <c r="A33" s="12" t="s">
        <v>36</v>
      </c>
      <c r="B33" s="10"/>
      <c r="C33" s="10"/>
      <c r="D33" s="10">
        <f t="shared" si="0"/>
        <v>0</v>
      </c>
      <c r="E33" s="10"/>
      <c r="F33" s="10"/>
      <c r="G33" s="10">
        <f>F33-B33</f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x14ac:dyDescent="0.2">
      <c r="A37" s="9" t="s">
        <v>40</v>
      </c>
      <c r="B37" s="23">
        <f t="shared" ref="B37:G37" si="9">SUM(B6:B13)+B25+B31+B32+B34</f>
        <v>17189410.280000001</v>
      </c>
      <c r="C37" s="23">
        <f t="shared" si="9"/>
        <v>0</v>
      </c>
      <c r="D37" s="23">
        <f t="shared" si="9"/>
        <v>17189410.280000001</v>
      </c>
      <c r="E37" s="23">
        <f t="shared" si="9"/>
        <v>0</v>
      </c>
      <c r="F37" s="23">
        <f t="shared" si="9"/>
        <v>0</v>
      </c>
      <c r="G37" s="23">
        <f t="shared" si="9"/>
        <v>-17189410.280000001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3">
        <f>IF((F37-B37)&lt;0,0,(F37-B37))</f>
        <v>0</v>
      </c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G41" si="10">SUM(C42:C49)</f>
        <v>0</v>
      </c>
      <c r="D41" s="10">
        <f t="shared" si="10"/>
        <v>0</v>
      </c>
      <c r="E41" s="10">
        <f t="shared" si="10"/>
        <v>0</v>
      </c>
      <c r="F41" s="10">
        <f t="shared" si="10"/>
        <v>0</v>
      </c>
      <c r="G41" s="10">
        <f t="shared" si="10"/>
        <v>0</v>
      </c>
    </row>
    <row r="42" spans="1:7" x14ac:dyDescent="0.2">
      <c r="A42" s="12" t="s">
        <v>44</v>
      </c>
      <c r="B42" s="10">
        <v>0</v>
      </c>
      <c r="C42" s="10">
        <v>0</v>
      </c>
      <c r="D42" s="10">
        <f t="shared" ref="D42:D49" si="11">B42+C42</f>
        <v>0</v>
      </c>
      <c r="E42" s="10">
        <v>0</v>
      </c>
      <c r="F42" s="10">
        <v>0</v>
      </c>
      <c r="G42" s="10">
        <f t="shared" ref="G42:G49" si="12">F42-B42</f>
        <v>0</v>
      </c>
    </row>
    <row r="43" spans="1:7" x14ac:dyDescent="0.2">
      <c r="A43" s="12" t="s">
        <v>45</v>
      </c>
      <c r="B43" s="10">
        <v>0</v>
      </c>
      <c r="C43" s="10">
        <v>0</v>
      </c>
      <c r="D43" s="10">
        <f t="shared" si="11"/>
        <v>0</v>
      </c>
      <c r="E43" s="10">
        <v>0</v>
      </c>
      <c r="F43" s="10">
        <v>0</v>
      </c>
      <c r="G43" s="10">
        <f t="shared" si="12"/>
        <v>0</v>
      </c>
    </row>
    <row r="44" spans="1:7" x14ac:dyDescent="0.2">
      <c r="A44" s="12" t="s">
        <v>46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ht="22.5" x14ac:dyDescent="0.2">
      <c r="A45" s="16" t="s">
        <v>47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2" t="s">
        <v>48</v>
      </c>
      <c r="B46" s="10">
        <v>0</v>
      </c>
      <c r="C46" s="10">
        <v>0</v>
      </c>
      <c r="D46" s="10">
        <f t="shared" si="11"/>
        <v>0</v>
      </c>
      <c r="E46" s="10">
        <v>0</v>
      </c>
      <c r="F46" s="10">
        <v>0</v>
      </c>
      <c r="G46" s="10">
        <f t="shared" si="12"/>
        <v>0</v>
      </c>
    </row>
    <row r="47" spans="1:7" x14ac:dyDescent="0.2">
      <c r="A47" s="12" t="s">
        <v>49</v>
      </c>
      <c r="B47" s="10">
        <v>0</v>
      </c>
      <c r="C47" s="10">
        <v>0</v>
      </c>
      <c r="D47" s="10">
        <f t="shared" si="11"/>
        <v>0</v>
      </c>
      <c r="E47" s="10">
        <v>0</v>
      </c>
      <c r="F47" s="10">
        <v>0</v>
      </c>
      <c r="G47" s="10">
        <f t="shared" si="12"/>
        <v>0</v>
      </c>
    </row>
    <row r="48" spans="1:7" x14ac:dyDescent="0.2">
      <c r="A48" s="12" t="s">
        <v>50</v>
      </c>
      <c r="B48" s="10">
        <v>0</v>
      </c>
      <c r="C48" s="10">
        <v>0</v>
      </c>
      <c r="D48" s="10">
        <f t="shared" si="11"/>
        <v>0</v>
      </c>
      <c r="E48" s="10">
        <v>0</v>
      </c>
      <c r="F48" s="10">
        <v>0</v>
      </c>
      <c r="G48" s="10">
        <f t="shared" si="12"/>
        <v>0</v>
      </c>
    </row>
    <row r="49" spans="1:7" x14ac:dyDescent="0.2">
      <c r="A49" s="12" t="s">
        <v>51</v>
      </c>
      <c r="B49" s="10">
        <v>0</v>
      </c>
      <c r="C49" s="10">
        <v>0</v>
      </c>
      <c r="D49" s="10">
        <f t="shared" si="11"/>
        <v>0</v>
      </c>
      <c r="E49" s="10">
        <v>0</v>
      </c>
      <c r="F49" s="10">
        <v>0</v>
      </c>
      <c r="G49" s="10">
        <f t="shared" si="12"/>
        <v>0</v>
      </c>
    </row>
    <row r="50" spans="1:7" x14ac:dyDescent="0.2">
      <c r="A50" s="11" t="s">
        <v>52</v>
      </c>
      <c r="B50" s="10">
        <f>SUM(B51:B54)</f>
        <v>14056366</v>
      </c>
      <c r="C50" s="10">
        <f t="shared" ref="C50:G50" si="13">SUM(C51:C54)</f>
        <v>0</v>
      </c>
      <c r="D50" s="10">
        <f t="shared" si="13"/>
        <v>14056366</v>
      </c>
      <c r="E50" s="10">
        <f t="shared" si="13"/>
        <v>0</v>
      </c>
      <c r="F50" s="10">
        <f t="shared" si="13"/>
        <v>0</v>
      </c>
      <c r="G50" s="10">
        <f t="shared" si="13"/>
        <v>-14056366</v>
      </c>
    </row>
    <row r="51" spans="1:7" x14ac:dyDescent="0.2">
      <c r="A51" s="12" t="s">
        <v>53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56</v>
      </c>
      <c r="B54" s="10">
        <v>14056366</v>
      </c>
      <c r="C54" s="10">
        <v>0</v>
      </c>
      <c r="D54" s="10">
        <f t="shared" si="14"/>
        <v>14056366</v>
      </c>
      <c r="E54" s="10">
        <v>0</v>
      </c>
      <c r="F54" s="10">
        <v>0</v>
      </c>
      <c r="G54" s="10">
        <f t="shared" si="15"/>
        <v>-14056366</v>
      </c>
    </row>
    <row r="55" spans="1:7" x14ac:dyDescent="0.2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11" t="s">
        <v>60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 x14ac:dyDescent="0.2">
      <c r="A59" s="11" t="s">
        <v>61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x14ac:dyDescent="0.2">
      <c r="A60" s="9" t="s">
        <v>62</v>
      </c>
      <c r="B60" s="23">
        <f t="shared" ref="B60:G60" si="19">B41+B50+B55+B58+B59</f>
        <v>14056366</v>
      </c>
      <c r="C60" s="23">
        <f t="shared" si="19"/>
        <v>0</v>
      </c>
      <c r="D60" s="23">
        <f t="shared" si="19"/>
        <v>14056366</v>
      </c>
      <c r="E60" s="23">
        <f t="shared" si="19"/>
        <v>0</v>
      </c>
      <c r="F60" s="23">
        <f t="shared" si="19"/>
        <v>0</v>
      </c>
      <c r="G60" s="23">
        <f t="shared" si="19"/>
        <v>-14056366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23">
        <f>SUM(B63)</f>
        <v>0</v>
      </c>
      <c r="C62" s="23">
        <f t="shared" ref="C62:G62" si="20">SUM(C63)</f>
        <v>0</v>
      </c>
      <c r="D62" s="23">
        <f t="shared" si="20"/>
        <v>0</v>
      </c>
      <c r="E62" s="23">
        <f t="shared" si="20"/>
        <v>0</v>
      </c>
      <c r="F62" s="23">
        <f t="shared" si="20"/>
        <v>0</v>
      </c>
      <c r="G62" s="23">
        <f t="shared" si="20"/>
        <v>0</v>
      </c>
    </row>
    <row r="63" spans="1:7" x14ac:dyDescent="0.2">
      <c r="A63" s="11" t="s">
        <v>64</v>
      </c>
      <c r="B63" s="10"/>
      <c r="C63" s="10"/>
      <c r="D63" s="10">
        <f t="shared" ref="D63" si="21">B63+C63</f>
        <v>0</v>
      </c>
      <c r="E63" s="10"/>
      <c r="F63" s="10"/>
      <c r="G63" s="10">
        <f>F63-B63</f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23">
        <f t="shared" ref="B65:G65" si="22">B37+B60+B62</f>
        <v>31245776.280000001</v>
      </c>
      <c r="C65" s="23">
        <f t="shared" si="22"/>
        <v>0</v>
      </c>
      <c r="D65" s="23">
        <f t="shared" si="22"/>
        <v>31245776.280000001</v>
      </c>
      <c r="E65" s="23">
        <f t="shared" si="22"/>
        <v>0</v>
      </c>
      <c r="F65" s="23">
        <f t="shared" si="22"/>
        <v>0</v>
      </c>
      <c r="G65" s="23">
        <f t="shared" si="22"/>
        <v>-31245776.280000001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/>
    </row>
    <row r="68" spans="1:7" x14ac:dyDescent="0.2">
      <c r="A68" s="11" t="s">
        <v>67</v>
      </c>
      <c r="B68" s="10"/>
      <c r="C68" s="10"/>
      <c r="D68" s="10">
        <f t="shared" ref="D68:D69" si="23">B68+C68</f>
        <v>0</v>
      </c>
      <c r="E68" s="10"/>
      <c r="F68" s="10"/>
      <c r="G68" s="10">
        <f t="shared" ref="G68:G69" si="24">F68-B68</f>
        <v>0</v>
      </c>
    </row>
    <row r="69" spans="1:7" x14ac:dyDescent="0.2">
      <c r="A69" s="11" t="s">
        <v>68</v>
      </c>
      <c r="B69" s="10"/>
      <c r="C69" s="10"/>
      <c r="D69" s="10">
        <f t="shared" si="23"/>
        <v>0</v>
      </c>
      <c r="E69" s="10"/>
      <c r="F69" s="10"/>
      <c r="G69" s="10">
        <f t="shared" si="24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G70" si="25">C68+C69</f>
        <v>0</v>
      </c>
      <c r="D70" s="13">
        <f t="shared" si="25"/>
        <v>0</v>
      </c>
      <c r="E70" s="13">
        <f t="shared" si="25"/>
        <v>0</v>
      </c>
      <c r="F70" s="13">
        <f t="shared" si="25"/>
        <v>0</v>
      </c>
      <c r="G70" s="13">
        <f t="shared" si="25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2" spans="1:7" x14ac:dyDescent="0.2">
      <c r="A72" s="39" t="s">
        <v>72</v>
      </c>
      <c r="B72" s="39"/>
      <c r="C72" s="39"/>
      <c r="D72" s="39"/>
      <c r="E72" s="39"/>
      <c r="F72" s="39"/>
      <c r="G72" s="39"/>
    </row>
    <row r="73" spans="1:7" ht="12.75" x14ac:dyDescent="0.2">
      <c r="A73" s="31"/>
      <c r="B73" s="32"/>
      <c r="C73" s="33"/>
      <c r="D73" s="33"/>
      <c r="E73" s="30"/>
      <c r="F73" s="34"/>
      <c r="G73" s="32"/>
    </row>
    <row r="74" spans="1:7" ht="12.75" x14ac:dyDescent="0.2">
      <c r="A74" s="40"/>
      <c r="B74" s="40"/>
      <c r="C74" s="33"/>
      <c r="D74" s="35"/>
      <c r="E74" s="35"/>
      <c r="F74" s="36"/>
      <c r="G74" s="36"/>
    </row>
    <row r="75" spans="1:7" ht="12.75" x14ac:dyDescent="0.2">
      <c r="A75" s="41" t="s">
        <v>73</v>
      </c>
      <c r="B75" s="41"/>
      <c r="C75" s="37"/>
      <c r="D75" s="42" t="s">
        <v>74</v>
      </c>
      <c r="E75" s="42"/>
      <c r="F75" s="43"/>
      <c r="G75" s="43"/>
    </row>
    <row r="76" spans="1:7" ht="12.75" x14ac:dyDescent="0.2">
      <c r="A76" s="29" t="s">
        <v>75</v>
      </c>
      <c r="B76" s="29"/>
      <c r="C76" s="38"/>
      <c r="D76" s="28" t="s">
        <v>76</v>
      </c>
      <c r="E76" s="28"/>
      <c r="F76" s="28"/>
      <c r="G76" s="28"/>
    </row>
  </sheetData>
  <autoFilter ref="A3:G71"/>
  <mergeCells count="10">
    <mergeCell ref="A1:G1"/>
    <mergeCell ref="B2:F2"/>
    <mergeCell ref="A76:B76"/>
    <mergeCell ref="D76:E76"/>
    <mergeCell ref="F76:G76"/>
    <mergeCell ref="A72:G72"/>
    <mergeCell ref="A74:B74"/>
    <mergeCell ref="A75:B75"/>
    <mergeCell ref="D75:E75"/>
    <mergeCell ref="F75:G75"/>
  </mergeCells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Ines</cp:lastModifiedBy>
  <dcterms:created xsi:type="dcterms:W3CDTF">2017-01-11T17:22:08Z</dcterms:created>
  <dcterms:modified xsi:type="dcterms:W3CDTF">2018-05-18T17:29:28Z</dcterms:modified>
</cp:coreProperties>
</file>